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tage Gates" sheetId="2" state="visible" r:id="rId2"/>
    <sheet xmlns:r="http://schemas.openxmlformats.org/officeDocument/2006/relationships" name="Risk Register" sheetId="3" state="visible" r:id="rId3"/>
    <sheet xmlns:r="http://schemas.openxmlformats.org/officeDocument/2006/relationships" name="RACI" sheetId="4" state="visible" r:id="rId4"/>
    <sheet xmlns:r="http://schemas.openxmlformats.org/officeDocument/2006/relationships" name="KPIs" sheetId="5" state="visible" r:id="rId5"/>
    <sheet xmlns:r="http://schemas.openxmlformats.org/officeDocument/2006/relationships" name="Ethics &amp; Guardrails" sheetId="6" state="visible" r:id="rId6"/>
    <sheet xmlns:r="http://schemas.openxmlformats.org/officeDocument/2006/relationships" name="Vendor Vetting" sheetId="7" state="visible" r:id="rId7"/>
    <sheet xmlns:r="http://schemas.openxmlformats.org/officeDocument/2006/relationships" name="Dashboar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E8EEF7"/>
        <bgColor rgb="FFE8EE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FFFDE2E1"/>
          <bgColor rgb="FFFDE2E1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FE699"/>
          <bgColor rgb="FFFFE699"/>
        </patternFill>
      </fill>
    </dxf>
    <dxf>
      <fill>
        <patternFill patternType="solid">
          <fgColor rgb="FFFFF2CC"/>
          <bgColor rgb="FF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ChecklistTable" displayName="ChecklistTable" ref="A1:J12" headerRowCount="1">
  <autoFilter ref="A1:J12"/>
  <tableColumns count="10">
    <tableColumn id="1" name="Step #"/>
    <tableColumn id="2" name="Phase"/>
    <tableColumn id="3" name="Key Questions"/>
    <tableColumn id="4" name="Owner"/>
    <tableColumn id="5" name="Due Date"/>
    <tableColumn id="6" name="Status"/>
    <tableColumn id="7" name="Evidence/Links"/>
    <tableColumn id="8" name="Notes"/>
    <tableColumn id="9" name="Gate Criteria Met?"/>
    <tableColumn id="10" name="Gate Decision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60" customWidth="1" min="3" max="3"/>
    <col width="18" customWidth="1" min="4" max="4"/>
    <col width="12" customWidth="1" min="5" max="5"/>
    <col width="14" customWidth="1" min="6" max="6"/>
    <col width="26" customWidth="1" min="7" max="7"/>
    <col width="26" customWidth="1" min="8" max="8"/>
    <col width="16" customWidth="1" min="9" max="9"/>
    <col width="14" customWidth="1" min="10" max="10"/>
  </cols>
  <sheetData>
    <row r="1">
      <c r="A1" s="1" t="inlineStr">
        <is>
          <t>Step #</t>
        </is>
      </c>
      <c r="B1" s="1" t="inlineStr">
        <is>
          <t>Phase</t>
        </is>
      </c>
      <c r="C1" s="1" t="inlineStr">
        <is>
          <t>Key Questions</t>
        </is>
      </c>
      <c r="D1" s="1" t="inlineStr">
        <is>
          <t>Owner</t>
        </is>
      </c>
      <c r="E1" s="1" t="inlineStr">
        <is>
          <t>Due Date</t>
        </is>
      </c>
      <c r="F1" s="1" t="inlineStr">
        <is>
          <t>Status</t>
        </is>
      </c>
      <c r="G1" s="1" t="inlineStr">
        <is>
          <t>Evidence/Links</t>
        </is>
      </c>
      <c r="H1" s="1" t="inlineStr">
        <is>
          <t>Notes</t>
        </is>
      </c>
      <c r="I1" s="1" t="inlineStr">
        <is>
          <t>Gate Criteria Met?</t>
        </is>
      </c>
      <c r="J1" s="1" t="inlineStr">
        <is>
          <t>Gate Decision</t>
        </is>
      </c>
    </row>
    <row r="2">
      <c r="A2" s="2" t="n">
        <v>1</v>
      </c>
      <c r="B2" s="3" t="inlineStr">
        <is>
          <t>Define Objectives</t>
        </is>
      </c>
      <c r="C2" s="3" t="inlineStr">
        <is>
          <t>What outcomes are we trying to achieve? What problems are we solving?</t>
        </is>
      </c>
      <c r="D2" s="2" t="inlineStr"/>
      <c r="E2" s="2" t="inlineStr"/>
      <c r="F2" s="2" t="inlineStr"/>
      <c r="G2" s="3" t="inlineStr"/>
      <c r="H2" s="3" t="inlineStr"/>
      <c r="I2" s="2" t="inlineStr"/>
      <c r="J2" s="2">
        <f>IF(AND($F2="Complete",$I2="Yes"),"GO","HOLD")</f>
        <v/>
      </c>
    </row>
    <row r="3">
      <c r="A3" s="2" t="n">
        <v>2</v>
      </c>
      <c r="B3" s="3" t="inlineStr">
        <is>
          <t>Build a Cross-Functional Team</t>
        </is>
      </c>
      <c r="C3" s="3" t="inlineStr">
        <is>
          <t>Identify sponsor, clinical, data, IT, legal/privacy, finance, and training leads.</t>
        </is>
      </c>
      <c r="D3" s="2" t="inlineStr"/>
      <c r="E3" s="2" t="inlineStr"/>
      <c r="F3" s="2" t="inlineStr"/>
      <c r="G3" s="3" t="inlineStr"/>
      <c r="H3" s="3" t="inlineStr"/>
      <c r="I3" s="2" t="inlineStr"/>
      <c r="J3" s="2">
        <f>IF(AND($F3="Complete",$I3="Yes"),"GO","HOLD")</f>
        <v/>
      </c>
    </row>
    <row r="4">
      <c r="A4" s="2" t="n">
        <v>3</v>
      </c>
      <c r="B4" s="3" t="inlineStr">
        <is>
          <t>Feasibility &amp; Risk Assessment</t>
        </is>
      </c>
      <c r="C4" s="3" t="inlineStr">
        <is>
          <t>Assess data availability/quality, workflow impact, risks, and constraints.</t>
        </is>
      </c>
      <c r="D4" s="2" t="inlineStr"/>
      <c r="E4" s="2" t="inlineStr"/>
      <c r="F4" s="2" t="inlineStr"/>
      <c r="G4" s="3" t="inlineStr"/>
      <c r="H4" s="3" t="inlineStr"/>
      <c r="I4" s="2" t="inlineStr"/>
      <c r="J4" s="2">
        <f>IF(AND($F4="Complete",$I4="Yes"),"GO","HOLD")</f>
        <v/>
      </c>
    </row>
    <row r="5">
      <c r="A5" s="2" t="n">
        <v>4</v>
      </c>
      <c r="B5" s="3" t="inlineStr">
        <is>
          <t>Vet Industry Partners &amp; Technologies</t>
        </is>
      </c>
      <c r="C5" s="3" t="inlineStr">
        <is>
          <t>Evaluate vendors, model choices, integration paths, and security posture.</t>
        </is>
      </c>
      <c r="D5" s="2" t="inlineStr"/>
      <c r="E5" s="2" t="inlineStr"/>
      <c r="F5" s="2" t="inlineStr"/>
      <c r="G5" s="3" t="inlineStr"/>
      <c r="H5" s="3" t="inlineStr"/>
      <c r="I5" s="2" t="inlineStr"/>
      <c r="J5" s="2">
        <f>IF(AND($F5="Complete",$I5="Yes"),"GO","HOLD")</f>
        <v/>
      </c>
    </row>
    <row r="6">
      <c r="A6" s="2" t="n">
        <v>5</v>
      </c>
      <c r="B6" s="3" t="inlineStr">
        <is>
          <t>Establish Ethical Guardrails</t>
        </is>
      </c>
      <c r="C6" s="3" t="inlineStr">
        <is>
          <t>Align with Ethical AI Pledge; define use policy, human oversight, and transparency.</t>
        </is>
      </c>
      <c r="D6" s="2" t="inlineStr"/>
      <c r="E6" s="2" t="inlineStr"/>
      <c r="F6" s="2" t="inlineStr"/>
      <c r="G6" s="3" t="inlineStr"/>
      <c r="H6" s="3" t="inlineStr"/>
      <c r="I6" s="2" t="inlineStr"/>
      <c r="J6" s="2">
        <f>IF(AND($F6="Complete",$I6="Yes"),"GO","HOLD")</f>
        <v/>
      </c>
    </row>
    <row r="7">
      <c r="A7" s="2" t="n">
        <v>6</v>
      </c>
      <c r="B7" s="3" t="inlineStr">
        <is>
          <t>Develop Implementation Plan</t>
        </is>
      </c>
      <c r="C7" s="3" t="inlineStr">
        <is>
          <t>Timeline, budget, roles, comms, training, integration, rollout and rollback plans.</t>
        </is>
      </c>
      <c r="D7" s="2" t="inlineStr"/>
      <c r="E7" s="2" t="inlineStr"/>
      <c r="F7" s="2" t="inlineStr"/>
      <c r="G7" s="3" t="inlineStr"/>
      <c r="H7" s="3" t="inlineStr"/>
      <c r="I7" s="2" t="inlineStr"/>
      <c r="J7" s="2">
        <f>IF(AND($F7="Complete",$I7="Yes"),"GO","HOLD")</f>
        <v/>
      </c>
    </row>
    <row r="8">
      <c r="A8" s="2" t="n">
        <v>7</v>
      </c>
      <c r="B8" s="3" t="inlineStr">
        <is>
          <t>Train &amp; Engage Staff</t>
        </is>
      </c>
      <c r="C8" s="3" t="inlineStr">
        <is>
          <t>Prepare end users; create materials, sandbox, and feedback loops.</t>
        </is>
      </c>
      <c r="D8" s="2" t="inlineStr"/>
      <c r="E8" s="2" t="inlineStr"/>
      <c r="F8" s="2" t="inlineStr"/>
      <c r="G8" s="3" t="inlineStr"/>
      <c r="H8" s="3" t="inlineStr"/>
      <c r="I8" s="2" t="inlineStr"/>
      <c r="J8" s="2">
        <f>IF(AND($F8="Complete",$I8="Yes"),"GO","HOLD")</f>
        <v/>
      </c>
    </row>
    <row r="9">
      <c r="A9" s="2" t="n">
        <v>8</v>
      </c>
      <c r="B9" s="3" t="inlineStr">
        <is>
          <t>Monitor &amp; Evaluate Performance</t>
        </is>
      </c>
      <c r="C9" s="3" t="inlineStr">
        <is>
          <t>Define success metrics; set baseline/targets; plan audits and bias checks.</t>
        </is>
      </c>
      <c r="D9" s="2" t="inlineStr"/>
      <c r="E9" s="2" t="inlineStr"/>
      <c r="F9" s="2" t="inlineStr"/>
      <c r="G9" s="3" t="inlineStr"/>
      <c r="H9" s="3" t="inlineStr"/>
      <c r="I9" s="2" t="inlineStr"/>
      <c r="J9" s="2">
        <f>IF(AND($F9="Complete",$I9="Yes"),"GO","HOLD")</f>
        <v/>
      </c>
    </row>
    <row r="10">
      <c r="A10" s="2" t="n">
        <v>9</v>
      </c>
      <c r="B10" s="3" t="inlineStr">
        <is>
          <t>Oversight &amp; Governance</t>
        </is>
      </c>
      <c r="C10" s="3" t="inlineStr">
        <is>
          <t>Stand up governance cadence; document decisions and approvals.</t>
        </is>
      </c>
      <c r="D10" s="2" t="inlineStr"/>
      <c r="E10" s="2" t="inlineStr"/>
      <c r="F10" s="2" t="inlineStr"/>
      <c r="G10" s="3" t="inlineStr"/>
      <c r="H10" s="3" t="inlineStr"/>
      <c r="I10" s="2" t="inlineStr"/>
      <c r="J10" s="2">
        <f>IF(AND($F10="Complete",$I10="Yes"),"GO","HOLD")</f>
        <v/>
      </c>
    </row>
    <row r="11">
      <c r="A11" s="2" t="n">
        <v>10</v>
      </c>
      <c r="B11" s="3" t="inlineStr">
        <is>
          <t>Scale Responsibly</t>
        </is>
      </c>
      <c r="C11" s="3" t="inlineStr">
        <is>
          <t>Expand in phases with controls; revalidate risk &amp; ethics at each stage.</t>
        </is>
      </c>
      <c r="D11" s="2" t="inlineStr"/>
      <c r="E11" s="2" t="inlineStr"/>
      <c r="F11" s="2" t="inlineStr"/>
      <c r="G11" s="3" t="inlineStr"/>
      <c r="H11" s="3" t="inlineStr"/>
      <c r="I11" s="2" t="inlineStr"/>
      <c r="J11" s="2">
        <f>IF(AND($F11="Complete",$I11="Yes"),"GO","HOLD")</f>
        <v/>
      </c>
    </row>
    <row r="12">
      <c r="A12" s="2" t="n">
        <v>11</v>
      </c>
      <c r="B12" s="3" t="inlineStr">
        <is>
          <t>Repeat the Cycle</t>
        </is>
      </c>
      <c r="C12" s="3" t="inlineStr">
        <is>
          <t>Continuous improvement—feed findings back into objectives.</t>
        </is>
      </c>
      <c r="D12" s="2" t="inlineStr"/>
      <c r="E12" s="2" t="inlineStr"/>
      <c r="F12" s="2" t="inlineStr"/>
      <c r="G12" s="3" t="inlineStr"/>
      <c r="H12" s="3" t="inlineStr"/>
      <c r="I12" s="2" t="inlineStr"/>
      <c r="J12" s="2">
        <f>IF(AND($F12="Complete",$I12="Yes"),"GO","HOLD")</f>
        <v/>
      </c>
    </row>
  </sheetData>
  <conditionalFormatting sqref="F2:F12">
    <cfRule type="expression" priority="1" dxfId="0">
      <formula>EXACT(F2,"Blocked")</formula>
    </cfRule>
    <cfRule type="expression" priority="2" dxfId="1">
      <formula>EXACT(F2,"Complete")</formula>
    </cfRule>
  </conditionalFormatting>
  <conditionalFormatting sqref="J2:J12">
    <cfRule type="expression" priority="3" dxfId="1">
      <formula>EXACT(J2,"GO")</formula>
    </cfRule>
    <cfRule type="expression" priority="4" dxfId="0">
      <formula>EXACT(J2,"HOLD")</formula>
    </cfRule>
  </conditionalFormatting>
  <dataValidations count="2">
    <dataValidation sqref="F2:F12" showErrorMessage="1" showInputMessage="1" allowBlank="1" type="list">
      <formula1>"Not started,In progress,Blocked,Complete"</formula1>
    </dataValidation>
    <dataValidation sqref="I2:I12" showErrorMessage="1" showInputMessage="1" allowBlank="1" type="list">
      <formula1>"Yes,No"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90" customWidth="1" min="3" max="3"/>
  </cols>
  <sheetData>
    <row r="1">
      <c r="A1" s="1" t="inlineStr">
        <is>
          <t>Step #</t>
        </is>
      </c>
      <c r="B1" s="1" t="inlineStr">
        <is>
          <t>Phase</t>
        </is>
      </c>
      <c r="C1" s="1" t="inlineStr">
        <is>
          <t>Acceptance Criteria (examples)</t>
        </is>
      </c>
    </row>
    <row r="2">
      <c r="A2" s="3" t="n">
        <v>1</v>
      </c>
      <c r="B2" s="3" t="inlineStr">
        <is>
          <t>Define Objectives</t>
        </is>
      </c>
      <c r="C2" s="3" t="inlineStr">
        <is>
          <t>Problem statement approved; success metrics drafted; scope documented.</t>
        </is>
      </c>
    </row>
    <row r="3">
      <c r="A3" s="3" t="n">
        <v>2</v>
      </c>
      <c r="B3" s="3" t="inlineStr">
        <is>
          <t>Build a Cross-Functional Team</t>
        </is>
      </c>
      <c r="C3" s="3" t="inlineStr">
        <is>
          <t>RACI assigned; sponsor confirmed; meeting cadence scheduled.</t>
        </is>
      </c>
    </row>
    <row r="4">
      <c r="A4" s="3" t="n">
        <v>3</v>
      </c>
      <c r="B4" s="3" t="inlineStr">
        <is>
          <t>Feasibility &amp; Risk Assessment</t>
        </is>
      </c>
      <c r="C4" s="3" t="inlineStr">
        <is>
          <t>Data/proc feasibility documented; risk register created; mitigations planned.</t>
        </is>
      </c>
    </row>
    <row r="5">
      <c r="A5" s="3" t="n">
        <v>4</v>
      </c>
      <c r="B5" s="3" t="inlineStr">
        <is>
          <t>Vet Industry Partners &amp; Technologies</t>
        </is>
      </c>
      <c r="C5" s="3" t="inlineStr">
        <is>
          <t>Shortlist completed; security/BAA reviewed; integration path agreed.</t>
        </is>
      </c>
    </row>
    <row r="6">
      <c r="A6" s="3" t="n">
        <v>5</v>
      </c>
      <c r="B6" s="3" t="inlineStr">
        <is>
          <t>Establish Ethical Guardrails</t>
        </is>
      </c>
      <c r="C6" s="3" t="inlineStr">
        <is>
          <t>Ethical use policy published; bias test plan set; human-in-loop defined.</t>
        </is>
      </c>
    </row>
    <row r="7">
      <c r="A7" s="3" t="n">
        <v>6</v>
      </c>
      <c r="B7" s="3" t="inlineStr">
        <is>
          <t>Develop Implementation Plan</t>
        </is>
      </c>
      <c r="C7" s="3" t="inlineStr">
        <is>
          <t>Timeline/budget signed; rollback plan; comms + training plan finalized.</t>
        </is>
      </c>
    </row>
    <row r="8">
      <c r="A8" s="3" t="n">
        <v>7</v>
      </c>
      <c r="B8" s="3" t="inlineStr">
        <is>
          <t>Train &amp; Engage Staff</t>
        </is>
      </c>
      <c r="C8" s="3" t="inlineStr">
        <is>
          <t>Training delivered; ≥80% staff assessed competent; feedback resolved.</t>
        </is>
      </c>
    </row>
    <row r="9">
      <c r="A9" s="3" t="n">
        <v>8</v>
      </c>
      <c r="B9" s="3" t="inlineStr">
        <is>
          <t>Monitor &amp; Evaluate Performance</t>
        </is>
      </c>
      <c r="C9" s="3" t="inlineStr">
        <is>
          <t>Baseline captured; KPI dashboard live; audit schedule defined.</t>
        </is>
      </c>
    </row>
    <row r="10">
      <c r="A10" s="3" t="n">
        <v>9</v>
      </c>
      <c r="B10" s="3" t="inlineStr">
        <is>
          <t>Oversight &amp; Governance</t>
        </is>
      </c>
      <c r="C10" s="3" t="inlineStr">
        <is>
          <t>Governance charter approved; decisions and logs repository live.</t>
        </is>
      </c>
    </row>
    <row r="11">
      <c r="A11" s="3" t="n">
        <v>10</v>
      </c>
      <c r="B11" s="3" t="inlineStr">
        <is>
          <t>Scale Responsibly</t>
        </is>
      </c>
      <c r="C11" s="3" t="inlineStr">
        <is>
          <t>Pilot success met; risks re-evaluated; change mgmt plan updated.</t>
        </is>
      </c>
    </row>
    <row r="12">
      <c r="A12" s="3" t="n">
        <v>11</v>
      </c>
      <c r="B12" s="3" t="inlineStr">
        <is>
          <t>Repeat the Cycle</t>
        </is>
      </c>
      <c r="C12" s="3" t="inlineStr">
        <is>
          <t>Retrospective completed; next objective drafted; updates shared.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46" customWidth="1" min="3" max="3"/>
    <col width="16" customWidth="1" min="4" max="4"/>
    <col width="16" customWidth="1" min="5" max="5"/>
    <col width="12" customWidth="1" min="6" max="6"/>
    <col width="12" customWidth="1" min="7" max="7"/>
    <col width="46" customWidth="1" min="8" max="8"/>
    <col width="18" customWidth="1" min="9" max="9"/>
    <col width="14" customWidth="1" min="10" max="10"/>
  </cols>
  <sheetData>
    <row r="1">
      <c r="A1" s="1" t="inlineStr">
        <is>
          <t>Risk ID</t>
        </is>
      </c>
      <c r="B1" s="1" t="inlineStr">
        <is>
          <t>Step</t>
        </is>
      </c>
      <c r="C1" s="1" t="inlineStr">
        <is>
          <t>Description</t>
        </is>
      </c>
      <c r="D1" s="1" t="inlineStr">
        <is>
          <t>Likelihood (1-5)</t>
        </is>
      </c>
      <c r="E1" s="1" t="inlineStr">
        <is>
          <t>Impact (1-5)</t>
        </is>
      </c>
      <c r="F1" s="1" t="inlineStr">
        <is>
          <t>Risk Score</t>
        </is>
      </c>
      <c r="G1" s="1" t="inlineStr">
        <is>
          <t>Priority</t>
        </is>
      </c>
      <c r="H1" s="1" t="inlineStr">
        <is>
          <t>Mitigation</t>
        </is>
      </c>
      <c r="I1" s="1" t="inlineStr">
        <is>
          <t>Owner</t>
        </is>
      </c>
      <c r="J1" s="1" t="inlineStr">
        <is>
          <t>Status</t>
        </is>
      </c>
    </row>
    <row r="2">
      <c r="A2" s="2" t="n">
        <v>1</v>
      </c>
      <c r="B2" s="2" t="inlineStr"/>
      <c r="C2" s="3" t="inlineStr"/>
      <c r="D2" s="2" t="inlineStr"/>
      <c r="E2" s="2" t="inlineStr"/>
      <c r="F2" s="2">
        <f>IFERROR(D2*E2,"")</f>
        <v/>
      </c>
      <c r="G2" s="2">
        <f>IF(F2="","",IF(F2&gt;=15,"High",IF(F2&gt;=8,"Medium","Low")))</f>
        <v/>
      </c>
      <c r="H2" s="3" t="inlineStr"/>
      <c r="I2" s="3" t="inlineStr"/>
      <c r="J2" s="2" t="inlineStr"/>
    </row>
    <row r="3">
      <c r="A3" s="2" t="n">
        <v>2</v>
      </c>
      <c r="B3" s="2" t="inlineStr"/>
      <c r="C3" s="3" t="inlineStr"/>
      <c r="D3" s="2" t="inlineStr"/>
      <c r="E3" s="2" t="inlineStr"/>
      <c r="F3" s="2">
        <f>IFERROR(D3*E3,"")</f>
        <v/>
      </c>
      <c r="G3" s="2">
        <f>IF(F3="","",IF(F3&gt;=15,"High",IF(F3&gt;=8,"Medium","Low")))</f>
        <v/>
      </c>
      <c r="H3" s="3" t="inlineStr"/>
      <c r="I3" s="3" t="inlineStr"/>
      <c r="J3" s="2" t="inlineStr"/>
    </row>
    <row r="4">
      <c r="A4" s="2" t="n">
        <v>3</v>
      </c>
      <c r="B4" s="2" t="inlineStr"/>
      <c r="C4" s="3" t="inlineStr"/>
      <c r="D4" s="2" t="inlineStr"/>
      <c r="E4" s="2" t="inlineStr"/>
      <c r="F4" s="2">
        <f>IFERROR(D4*E4,"")</f>
        <v/>
      </c>
      <c r="G4" s="2">
        <f>IF(F4="","",IF(F4&gt;=15,"High",IF(F4&gt;=8,"Medium","Low")))</f>
        <v/>
      </c>
      <c r="H4" s="3" t="inlineStr"/>
      <c r="I4" s="3" t="inlineStr"/>
      <c r="J4" s="2" t="inlineStr"/>
    </row>
    <row r="5">
      <c r="A5" s="2" t="n">
        <v>4</v>
      </c>
      <c r="B5" s="2" t="inlineStr"/>
      <c r="C5" s="3" t="inlineStr"/>
      <c r="D5" s="2" t="inlineStr"/>
      <c r="E5" s="2" t="inlineStr"/>
      <c r="F5" s="2">
        <f>IFERROR(D5*E5,"")</f>
        <v/>
      </c>
      <c r="G5" s="2">
        <f>IF(F5="","",IF(F5&gt;=15,"High",IF(F5&gt;=8,"Medium","Low")))</f>
        <v/>
      </c>
      <c r="H5" s="3" t="inlineStr"/>
      <c r="I5" s="3" t="inlineStr"/>
      <c r="J5" s="2" t="inlineStr"/>
    </row>
    <row r="6">
      <c r="A6" s="2" t="n">
        <v>5</v>
      </c>
      <c r="B6" s="2" t="inlineStr"/>
      <c r="C6" s="3" t="inlineStr"/>
      <c r="D6" s="2" t="inlineStr"/>
      <c r="E6" s="2" t="inlineStr"/>
      <c r="F6" s="2">
        <f>IFERROR(D6*E6,"")</f>
        <v/>
      </c>
      <c r="G6" s="2">
        <f>IF(F6="","",IF(F6&gt;=15,"High",IF(F6&gt;=8,"Medium","Low")))</f>
        <v/>
      </c>
      <c r="H6" s="3" t="inlineStr"/>
      <c r="I6" s="3" t="inlineStr"/>
      <c r="J6" s="2" t="inlineStr"/>
    </row>
    <row r="7">
      <c r="A7" s="2" t="n">
        <v>6</v>
      </c>
      <c r="B7" s="2" t="inlineStr"/>
      <c r="C7" s="3" t="inlineStr"/>
      <c r="D7" s="2" t="inlineStr"/>
      <c r="E7" s="2" t="inlineStr"/>
      <c r="F7" s="2">
        <f>IFERROR(D7*E7,"")</f>
        <v/>
      </c>
      <c r="G7" s="2">
        <f>IF(F7="","",IF(F7&gt;=15,"High",IF(F7&gt;=8,"Medium","Low")))</f>
        <v/>
      </c>
      <c r="H7" s="3" t="inlineStr"/>
      <c r="I7" s="3" t="inlineStr"/>
      <c r="J7" s="2" t="inlineStr"/>
    </row>
    <row r="8">
      <c r="A8" s="2" t="n">
        <v>7</v>
      </c>
      <c r="B8" s="2" t="inlineStr"/>
      <c r="C8" s="3" t="inlineStr"/>
      <c r="D8" s="2" t="inlineStr"/>
      <c r="E8" s="2" t="inlineStr"/>
      <c r="F8" s="2">
        <f>IFERROR(D8*E8,"")</f>
        <v/>
      </c>
      <c r="G8" s="2">
        <f>IF(F8="","",IF(F8&gt;=15,"High",IF(F8&gt;=8,"Medium","Low")))</f>
        <v/>
      </c>
      <c r="H8" s="3" t="inlineStr"/>
      <c r="I8" s="3" t="inlineStr"/>
      <c r="J8" s="2" t="inlineStr"/>
    </row>
    <row r="9">
      <c r="A9" s="2" t="n">
        <v>8</v>
      </c>
      <c r="B9" s="2" t="inlineStr"/>
      <c r="C9" s="3" t="inlineStr"/>
      <c r="D9" s="2" t="inlineStr"/>
      <c r="E9" s="2" t="inlineStr"/>
      <c r="F9" s="2">
        <f>IFERROR(D9*E9,"")</f>
        <v/>
      </c>
      <c r="G9" s="2">
        <f>IF(F9="","",IF(F9&gt;=15,"High",IF(F9&gt;=8,"Medium","Low")))</f>
        <v/>
      </c>
      <c r="H9" s="3" t="inlineStr"/>
      <c r="I9" s="3" t="inlineStr"/>
      <c r="J9" s="2" t="inlineStr"/>
    </row>
    <row r="10">
      <c r="A10" s="2" t="n">
        <v>9</v>
      </c>
      <c r="B10" s="2" t="inlineStr"/>
      <c r="C10" s="3" t="inlineStr"/>
      <c r="D10" s="2" t="inlineStr"/>
      <c r="E10" s="2" t="inlineStr"/>
      <c r="F10" s="2">
        <f>IFERROR(D10*E10,"")</f>
        <v/>
      </c>
      <c r="G10" s="2">
        <f>IF(F10="","",IF(F10&gt;=15,"High",IF(F10&gt;=8,"Medium","Low")))</f>
        <v/>
      </c>
      <c r="H10" s="3" t="inlineStr"/>
      <c r="I10" s="3" t="inlineStr"/>
      <c r="J10" s="2" t="inlineStr"/>
    </row>
    <row r="11">
      <c r="A11" s="2" t="n">
        <v>10</v>
      </c>
      <c r="B11" s="2" t="inlineStr"/>
      <c r="C11" s="3" t="inlineStr"/>
      <c r="D11" s="2" t="inlineStr"/>
      <c r="E11" s="2" t="inlineStr"/>
      <c r="F11" s="2">
        <f>IFERROR(D11*E11,"")</f>
        <v/>
      </c>
      <c r="G11" s="2">
        <f>IF(F11="","",IF(F11&gt;=15,"High",IF(F11&gt;=8,"Medium","Low")))</f>
        <v/>
      </c>
      <c r="H11" s="3" t="inlineStr"/>
      <c r="I11" s="3" t="inlineStr"/>
      <c r="J11" s="2" t="inlineStr"/>
    </row>
    <row r="12">
      <c r="A12" s="2" t="n">
        <v>11</v>
      </c>
      <c r="B12" s="2" t="inlineStr"/>
      <c r="C12" s="3" t="inlineStr"/>
      <c r="D12" s="2" t="inlineStr"/>
      <c r="E12" s="2" t="inlineStr"/>
      <c r="F12" s="2">
        <f>IFERROR(D12*E12,"")</f>
        <v/>
      </c>
      <c r="G12" s="2">
        <f>IF(F12="","",IF(F12&gt;=15,"High",IF(F12&gt;=8,"Medium","Low")))</f>
        <v/>
      </c>
      <c r="H12" s="3" t="inlineStr"/>
      <c r="I12" s="3" t="inlineStr"/>
      <c r="J12" s="2" t="inlineStr"/>
    </row>
    <row r="13">
      <c r="A13" s="2" t="n">
        <v>12</v>
      </c>
      <c r="B13" s="2" t="inlineStr"/>
      <c r="C13" s="3" t="inlineStr"/>
      <c r="D13" s="2" t="inlineStr"/>
      <c r="E13" s="2" t="inlineStr"/>
      <c r="F13" s="2">
        <f>IFERROR(D13*E13,"")</f>
        <v/>
      </c>
      <c r="G13" s="2">
        <f>IF(F13="","",IF(F13&gt;=15,"High",IF(F13&gt;=8,"Medium","Low")))</f>
        <v/>
      </c>
      <c r="H13" s="3" t="inlineStr"/>
      <c r="I13" s="3" t="inlineStr"/>
      <c r="J13" s="2" t="inlineStr"/>
    </row>
    <row r="14">
      <c r="A14" s="2" t="n">
        <v>13</v>
      </c>
      <c r="B14" s="2" t="inlineStr"/>
      <c r="C14" s="3" t="inlineStr"/>
      <c r="D14" s="2" t="inlineStr"/>
      <c r="E14" s="2" t="inlineStr"/>
      <c r="F14" s="2">
        <f>IFERROR(D14*E14,"")</f>
        <v/>
      </c>
      <c r="G14" s="2">
        <f>IF(F14="","",IF(F14&gt;=15,"High",IF(F14&gt;=8,"Medium","Low")))</f>
        <v/>
      </c>
      <c r="H14" s="3" t="inlineStr"/>
      <c r="I14" s="3" t="inlineStr"/>
      <c r="J14" s="2" t="inlineStr"/>
    </row>
    <row r="15">
      <c r="A15" s="2" t="n">
        <v>14</v>
      </c>
      <c r="B15" s="2" t="inlineStr"/>
      <c r="C15" s="3" t="inlineStr"/>
      <c r="D15" s="2" t="inlineStr"/>
      <c r="E15" s="2" t="inlineStr"/>
      <c r="F15" s="2">
        <f>IFERROR(D15*E15,"")</f>
        <v/>
      </c>
      <c r="G15" s="2">
        <f>IF(F15="","",IF(F15&gt;=15,"High",IF(F15&gt;=8,"Medium","Low")))</f>
        <v/>
      </c>
      <c r="H15" s="3" t="inlineStr"/>
      <c r="I15" s="3" t="inlineStr"/>
      <c r="J15" s="2" t="inlineStr"/>
    </row>
    <row r="16">
      <c r="A16" s="2" t="n">
        <v>15</v>
      </c>
      <c r="B16" s="2" t="inlineStr"/>
      <c r="C16" s="3" t="inlineStr"/>
      <c r="D16" s="2" t="inlineStr"/>
      <c r="E16" s="2" t="inlineStr"/>
      <c r="F16" s="2">
        <f>IFERROR(D16*E16,"")</f>
        <v/>
      </c>
      <c r="G16" s="2">
        <f>IF(F16="","",IF(F16&gt;=15,"High",IF(F16&gt;=8,"Medium","Low")))</f>
        <v/>
      </c>
      <c r="H16" s="3" t="inlineStr"/>
      <c r="I16" s="3" t="inlineStr"/>
      <c r="J16" s="2" t="inlineStr"/>
    </row>
    <row r="17">
      <c r="A17" s="2" t="n">
        <v>16</v>
      </c>
      <c r="B17" s="2" t="inlineStr"/>
      <c r="C17" s="3" t="inlineStr"/>
      <c r="D17" s="2" t="inlineStr"/>
      <c r="E17" s="2" t="inlineStr"/>
      <c r="F17" s="2">
        <f>IFERROR(D17*E17,"")</f>
        <v/>
      </c>
      <c r="G17" s="2">
        <f>IF(F17="","",IF(F17&gt;=15,"High",IF(F17&gt;=8,"Medium","Low")))</f>
        <v/>
      </c>
      <c r="H17" s="3" t="inlineStr"/>
      <c r="I17" s="3" t="inlineStr"/>
      <c r="J17" s="2" t="inlineStr"/>
    </row>
    <row r="18">
      <c r="A18" s="2" t="n">
        <v>17</v>
      </c>
      <c r="B18" s="2" t="inlineStr"/>
      <c r="C18" s="3" t="inlineStr"/>
      <c r="D18" s="2" t="inlineStr"/>
      <c r="E18" s="2" t="inlineStr"/>
      <c r="F18" s="2">
        <f>IFERROR(D18*E18,"")</f>
        <v/>
      </c>
      <c r="G18" s="2">
        <f>IF(F18="","",IF(F18&gt;=15,"High",IF(F18&gt;=8,"Medium","Low")))</f>
        <v/>
      </c>
      <c r="H18" s="3" t="inlineStr"/>
      <c r="I18" s="3" t="inlineStr"/>
      <c r="J18" s="2" t="inlineStr"/>
    </row>
    <row r="19">
      <c r="A19" s="2" t="n">
        <v>18</v>
      </c>
      <c r="B19" s="2" t="inlineStr"/>
      <c r="C19" s="3" t="inlineStr"/>
      <c r="D19" s="2" t="inlineStr"/>
      <c r="E19" s="2" t="inlineStr"/>
      <c r="F19" s="2">
        <f>IFERROR(D19*E19,"")</f>
        <v/>
      </c>
      <c r="G19" s="2">
        <f>IF(F19="","",IF(F19&gt;=15,"High",IF(F19&gt;=8,"Medium","Low")))</f>
        <v/>
      </c>
      <c r="H19" s="3" t="inlineStr"/>
      <c r="I19" s="3" t="inlineStr"/>
      <c r="J19" s="2" t="inlineStr"/>
    </row>
    <row r="20">
      <c r="A20" s="2" t="n">
        <v>19</v>
      </c>
      <c r="B20" s="2" t="inlineStr"/>
      <c r="C20" s="3" t="inlineStr"/>
      <c r="D20" s="2" t="inlineStr"/>
      <c r="E20" s="2" t="inlineStr"/>
      <c r="F20" s="2">
        <f>IFERROR(D20*E20,"")</f>
        <v/>
      </c>
      <c r="G20" s="2">
        <f>IF(F20="","",IF(F20&gt;=15,"High",IF(F20&gt;=8,"Medium","Low")))</f>
        <v/>
      </c>
      <c r="H20" s="3" t="inlineStr"/>
      <c r="I20" s="3" t="inlineStr"/>
      <c r="J20" s="2" t="inlineStr"/>
    </row>
    <row r="21">
      <c r="A21" s="2" t="n">
        <v>20</v>
      </c>
      <c r="B21" s="2" t="inlineStr"/>
      <c r="C21" s="3" t="inlineStr"/>
      <c r="D21" s="2" t="inlineStr"/>
      <c r="E21" s="2" t="inlineStr"/>
      <c r="F21" s="2">
        <f>IFERROR(D21*E21,"")</f>
        <v/>
      </c>
      <c r="G21" s="2">
        <f>IF(F21="","",IF(F21&gt;=15,"High",IF(F21&gt;=8,"Medium","Low")))</f>
        <v/>
      </c>
      <c r="H21" s="3" t="inlineStr"/>
      <c r="I21" s="3" t="inlineStr"/>
      <c r="J21" s="2" t="inlineStr"/>
    </row>
  </sheetData>
  <conditionalFormatting sqref="F2:F21">
    <cfRule type="colorScale" priority="1">
      <colorScale>
        <cfvo type="num" val="1"/>
        <cfvo type="num" val="10"/>
        <cfvo type="num" val="25"/>
        <color rgb="FFD9EAD3"/>
        <color rgb="FFFFF2CC"/>
        <color rgb="FFF4CCCC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Task</t>
        </is>
      </c>
      <c r="B1" s="1" t="inlineStr">
        <is>
          <t>Exec Sponsor</t>
        </is>
      </c>
      <c r="C1" s="1" t="inlineStr">
        <is>
          <t>Clinical Lead</t>
        </is>
      </c>
      <c r="D1" s="1" t="inlineStr">
        <is>
          <t>IT Lead</t>
        </is>
      </c>
      <c r="E1" s="1" t="inlineStr">
        <is>
          <t>Data/Analytics</t>
        </is>
      </c>
      <c r="F1" s="1" t="inlineStr">
        <is>
          <t>Privacy &amp; Legal</t>
        </is>
      </c>
      <c r="G1" s="1" t="inlineStr">
        <is>
          <t>Finance</t>
        </is>
      </c>
      <c r="H1" s="1" t="inlineStr">
        <is>
          <t>Training Lead</t>
        </is>
      </c>
      <c r="I1" s="1" t="inlineStr">
        <is>
          <t>Ops Leader</t>
        </is>
      </c>
      <c r="J1" s="1" t="inlineStr">
        <is>
          <t>Vendor PM</t>
        </is>
      </c>
      <c r="K1" s="1" t="inlineStr">
        <is>
          <t>Valid? (1 A)</t>
        </is>
      </c>
    </row>
    <row r="2">
      <c r="A2" s="3" t="inlineStr">
        <is>
          <t>Define Objectives</t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>
        <f>IF(COUNTIF(B2:J2,"A")=1,"OK","Check")</f>
        <v/>
      </c>
    </row>
    <row r="3">
      <c r="A3" s="3" t="inlineStr">
        <is>
          <t>Build a Cross-Functional Team</t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>
        <f>IF(COUNTIF(B3:J3,"A")=1,"OK","Check")</f>
        <v/>
      </c>
    </row>
    <row r="4">
      <c r="A4" s="3" t="inlineStr">
        <is>
          <t>Feasibility &amp; Risk Assessment</t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>
        <f>IF(COUNTIF(B4:J4,"A")=1,"OK","Check")</f>
        <v/>
      </c>
    </row>
    <row r="5">
      <c r="A5" s="3" t="inlineStr">
        <is>
          <t>Vet Industry Partners &amp; Technologies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>
        <f>IF(COUNTIF(B5:J5,"A")=1,"OK","Check")</f>
        <v/>
      </c>
    </row>
    <row r="6">
      <c r="A6" s="3" t="inlineStr">
        <is>
          <t>Establish Ethical Guardrails</t>
        </is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>
        <f>IF(COUNTIF(B6:J6,"A")=1,"OK","Check")</f>
        <v/>
      </c>
    </row>
    <row r="7">
      <c r="A7" s="3" t="inlineStr">
        <is>
          <t>Develop Implementation Plan</t>
        </is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>
        <f>IF(COUNTIF(B7:J7,"A")=1,"OK","Check")</f>
        <v/>
      </c>
    </row>
    <row r="8">
      <c r="A8" s="3" t="inlineStr">
        <is>
          <t>Train &amp; Engage Staff</t>
        </is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>
        <f>IF(COUNTIF(B8:J8,"A")=1,"OK","Check")</f>
        <v/>
      </c>
    </row>
    <row r="9">
      <c r="A9" s="3" t="inlineStr">
        <is>
          <t>Monitor &amp; Evaluate Performance</t>
        </is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>
        <f>IF(COUNTIF(B9:J9,"A")=1,"OK","Check")</f>
        <v/>
      </c>
    </row>
    <row r="10">
      <c r="A10" s="3" t="inlineStr">
        <is>
          <t>Oversight &amp; Governance</t>
        </is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>
        <f>IF(COUNTIF(B10:J10,"A")=1,"OK","Check")</f>
        <v/>
      </c>
    </row>
    <row r="11">
      <c r="A11" s="3" t="inlineStr">
        <is>
          <t>Scale Responsibly</t>
        </is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>
        <f>IF(COUNTIF(B11:J11,"A")=1,"OK","Check")</f>
        <v/>
      </c>
    </row>
    <row r="12">
      <c r="A12" s="3" t="inlineStr">
        <is>
          <t>Repeat the Cycle</t>
        </is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>
        <f>IF(COUNTIF(B12:J12,"A")=1,"OK","Check")</f>
        <v/>
      </c>
    </row>
  </sheetData>
  <conditionalFormatting sqref="K2:K12">
    <cfRule type="expression" priority="1" dxfId="2">
      <formula>EXACT(K2,"Check")</formula>
    </cfRule>
  </conditionalFormatting>
  <dataValidations count="1">
    <dataValidation sqref="B2:J12" showErrorMessage="1" showInputMessage="1" allowBlank="1" type="list">
      <formula1>"R,A,C,I"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14" customWidth="1" min="3" max="3"/>
    <col width="14" customWidth="1" min="4" max="4"/>
    <col width="26" customWidth="1" min="5" max="5"/>
    <col width="14" customWidth="1" min="6" max="6"/>
    <col width="16" customWidth="1" min="7" max="7"/>
    <col width="24" customWidth="1" min="8" max="8"/>
  </cols>
  <sheetData>
    <row r="1">
      <c r="A1" s="1" t="inlineStr">
        <is>
          <t>Metric</t>
        </is>
      </c>
      <c r="B1" s="1" t="inlineStr">
        <is>
          <t>Definition</t>
        </is>
      </c>
      <c r="C1" s="1" t="inlineStr">
        <is>
          <t>Baseline</t>
        </is>
      </c>
      <c r="D1" s="1" t="inlineStr">
        <is>
          <t>Target</t>
        </is>
      </c>
      <c r="E1" s="1" t="inlineStr">
        <is>
          <t>Collection Method</t>
        </is>
      </c>
      <c r="F1" s="1" t="inlineStr">
        <is>
          <t>Frequency</t>
        </is>
      </c>
      <c r="G1" s="1" t="inlineStr">
        <is>
          <t>Owner</t>
        </is>
      </c>
      <c r="H1" s="1" t="inlineStr">
        <is>
          <t>Notes</t>
        </is>
      </c>
    </row>
    <row r="2">
      <c r="A2" s="3" t="inlineStr">
        <is>
          <t>Time to decision</t>
        </is>
      </c>
      <c r="B2" s="3" t="inlineStr">
        <is>
          <t>Avg time from request to approval/deny</t>
        </is>
      </c>
      <c r="C2" s="3" t="inlineStr"/>
      <c r="D2" s="3" t="inlineStr"/>
      <c r="E2" s="3" t="inlineStr">
        <is>
          <t>EHR + workflow logs</t>
        </is>
      </c>
      <c r="F2" s="3" t="inlineStr">
        <is>
          <t>Monthly</t>
        </is>
      </c>
      <c r="G2" s="3" t="inlineStr"/>
      <c r="H2" s="3" t="inlineStr"/>
    </row>
    <row r="3">
      <c r="A3" s="3" t="inlineStr">
        <is>
          <t>Clinical outcome (e.g., sepsis alerts PPV)</t>
        </is>
      </c>
      <c r="B3" s="3" t="inlineStr">
        <is>
          <t>Positive predictive value of AI-triggered alerts</t>
        </is>
      </c>
      <c r="C3" s="3" t="inlineStr"/>
      <c r="D3" s="3" t="inlineStr"/>
      <c r="E3" s="3" t="inlineStr">
        <is>
          <t>Clinical audit</t>
        </is>
      </c>
      <c r="F3" s="3" t="inlineStr">
        <is>
          <t>Quarterly</t>
        </is>
      </c>
      <c r="G3" s="3" t="inlineStr"/>
      <c r="H3" s="3" t="inlineStr"/>
    </row>
    <row r="4">
      <c r="A4" s="3" t="inlineStr">
        <is>
          <t>Staff time saved</t>
        </is>
      </c>
      <c r="B4" s="3" t="inlineStr">
        <is>
          <t>Hours saved per week via automation</t>
        </is>
      </c>
      <c r="C4" s="3" t="inlineStr"/>
      <c r="D4" s="3" t="inlineStr"/>
      <c r="E4" s="3" t="inlineStr">
        <is>
          <t>Time-motion study</t>
        </is>
      </c>
      <c r="F4" s="3" t="inlineStr">
        <is>
          <t>Monthly</t>
        </is>
      </c>
      <c r="G4" s="3" t="inlineStr"/>
      <c r="H4" s="3" t="inlineStr"/>
    </row>
    <row r="5">
      <c r="A5" s="3" t="inlineStr">
        <is>
          <t>Cost avoidance / ROI</t>
        </is>
      </c>
      <c r="B5" s="3" t="inlineStr">
        <is>
          <t>Estimated annual savings or revenue impact</t>
        </is>
      </c>
      <c r="C5" s="3" t="inlineStr"/>
      <c r="D5" s="3" t="inlineStr"/>
      <c r="E5" s="3" t="inlineStr">
        <is>
          <t>Finance model</t>
        </is>
      </c>
      <c r="F5" s="3" t="inlineStr">
        <is>
          <t>Quarterly</t>
        </is>
      </c>
      <c r="G5" s="3" t="inlineStr"/>
      <c r="H5" s="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32" customWidth="1" min="3" max="3"/>
    <col width="18" customWidth="1" min="4" max="4"/>
    <col width="30" customWidth="1" min="5" max="5"/>
  </cols>
  <sheetData>
    <row r="1">
      <c r="A1" s="1" t="inlineStr">
        <is>
          <t>Item</t>
        </is>
      </c>
      <c r="B1" s="1" t="inlineStr">
        <is>
          <t>Status</t>
        </is>
      </c>
      <c r="C1" s="1" t="inlineStr">
        <is>
          <t>Evidence/Links</t>
        </is>
      </c>
      <c r="D1" s="1" t="inlineStr">
        <is>
          <t>Owner</t>
        </is>
      </c>
      <c r="E1" s="1" t="inlineStr">
        <is>
          <t>Notes</t>
        </is>
      </c>
    </row>
    <row r="2">
      <c r="A2" s="3" t="inlineStr">
        <is>
          <t>Documented purpose &amp; boundaries of use</t>
        </is>
      </c>
      <c r="B2" s="3" t="inlineStr"/>
      <c r="C2" s="3" t="inlineStr"/>
      <c r="D2" s="3" t="inlineStr"/>
      <c r="E2" s="3" t="inlineStr"/>
    </row>
    <row r="3">
      <c r="A3" s="3" t="inlineStr">
        <is>
          <t>Human-in-the-loop decision checkpoints</t>
        </is>
      </c>
      <c r="B3" s="3" t="inlineStr"/>
      <c r="C3" s="3" t="inlineStr"/>
      <c r="D3" s="3" t="inlineStr"/>
      <c r="E3" s="3" t="inlineStr"/>
    </row>
    <row r="4">
      <c r="A4" s="3" t="inlineStr">
        <is>
          <t>Bias testing plan and results recorded</t>
        </is>
      </c>
      <c r="B4" s="3" t="inlineStr"/>
      <c r="C4" s="3" t="inlineStr"/>
      <c r="D4" s="3" t="inlineStr"/>
      <c r="E4" s="3" t="inlineStr"/>
    </row>
    <row r="5">
      <c r="A5" s="3" t="inlineStr">
        <is>
          <t>Data minimization &amp; PHI handling defined</t>
        </is>
      </c>
      <c r="B5" s="3" t="inlineStr"/>
      <c r="C5" s="3" t="inlineStr"/>
      <c r="D5" s="3" t="inlineStr"/>
      <c r="E5" s="3" t="inlineStr"/>
    </row>
    <row r="6">
      <c r="A6" s="3" t="inlineStr">
        <is>
          <t>Transparency statement for end users</t>
        </is>
      </c>
      <c r="B6" s="3" t="inlineStr"/>
      <c r="C6" s="3" t="inlineStr"/>
      <c r="D6" s="3" t="inlineStr"/>
      <c r="E6" s="3" t="inlineStr"/>
    </row>
    <row r="7">
      <c r="A7" s="3" t="inlineStr">
        <is>
          <t>Model/version &amp; change log captured</t>
        </is>
      </c>
      <c r="B7" s="3" t="inlineStr"/>
      <c r="C7" s="3" t="inlineStr"/>
      <c r="D7" s="3" t="inlineStr"/>
      <c r="E7" s="3" t="inlineStr"/>
    </row>
    <row r="8">
      <c r="A8" s="3" t="inlineStr">
        <is>
          <t>Audit logs enabled &amp; reviewed</t>
        </is>
      </c>
      <c r="B8" s="3" t="inlineStr"/>
      <c r="C8" s="3" t="inlineStr"/>
      <c r="D8" s="3" t="inlineStr"/>
      <c r="E8" s="3" t="inlineStr"/>
    </row>
    <row r="9">
      <c r="A9" s="3" t="inlineStr">
        <is>
          <t>Incident response &amp; rollback plan</t>
        </is>
      </c>
      <c r="B9" s="3" t="inlineStr"/>
      <c r="C9" s="3" t="inlineStr"/>
      <c r="D9" s="3" t="inlineStr"/>
      <c r="E9" s="3" t="inlineStr"/>
    </row>
    <row r="10">
      <c r="A10" s="3" t="inlineStr">
        <is>
          <t>Third-party/vendor obligations (BAA/SCC)</t>
        </is>
      </c>
      <c r="B10" s="3" t="inlineStr"/>
      <c r="C10" s="3" t="inlineStr"/>
      <c r="D10" s="3" t="inlineStr"/>
      <c r="E10" s="3" t="inlineStr"/>
    </row>
    <row r="11">
      <c r="A11" s="3" t="inlineStr">
        <is>
          <t>Explainability guidance for clinicians</t>
        </is>
      </c>
      <c r="B11" s="3" t="inlineStr"/>
      <c r="C11" s="3" t="inlineStr"/>
      <c r="D11" s="3" t="inlineStr"/>
      <c r="E11" s="3" t="inlineStr"/>
    </row>
  </sheetData>
  <conditionalFormatting sqref="B2:B11">
    <cfRule type="expression" priority="1" dxfId="1">
      <formula>EXACT(B2,"Complete")</formula>
    </cfRule>
  </conditionalFormatting>
  <dataValidations count="1">
    <dataValidation sqref="B2:B11" showErrorMessage="1" showInputMessage="1" allowBlank="1" type="list">
      <formula1>"Not started,In progress,Complete"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6" customWidth="1" min="4" max="4"/>
    <col width="20" customWidth="1" min="5" max="5"/>
    <col width="20" customWidth="1" min="6" max="6"/>
    <col width="20" customWidth="1" min="7" max="7"/>
    <col width="16" customWidth="1" min="8" max="8"/>
    <col width="26" customWidth="1" min="9" max="9"/>
    <col width="14" customWidth="1" min="10" max="10"/>
  </cols>
  <sheetData>
    <row r="1">
      <c r="A1" s="1" t="inlineStr">
        <is>
          <t>Vendor</t>
        </is>
      </c>
      <c r="B1" s="1" t="inlineStr">
        <is>
          <t>Tool</t>
        </is>
      </c>
      <c r="C1" s="1" t="inlineStr">
        <is>
          <t>Use Case</t>
        </is>
      </c>
      <c r="D1" s="1" t="inlineStr">
        <is>
          <t>Hosting/Region</t>
        </is>
      </c>
      <c r="E1" s="1" t="inlineStr">
        <is>
          <t>Security (BAA, SOC 2)</t>
        </is>
      </c>
      <c r="F1" s="1" t="inlineStr">
        <is>
          <t>API/Interoperability</t>
        </is>
      </c>
      <c r="G1" s="1" t="inlineStr">
        <is>
          <t>EHR Integration Path</t>
        </is>
      </c>
      <c r="H1" s="1" t="inlineStr">
        <is>
          <t>Pricing Model</t>
        </is>
      </c>
      <c r="I1" s="1" t="inlineStr">
        <is>
          <t>Notes</t>
        </is>
      </c>
      <c r="J1" s="1" t="inlineStr">
        <is>
          <t>Fit Score (1-5)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</sheetData>
  <dataValidations count="1">
    <dataValidation sqref="J2:J11" showErrorMessage="1" showInputMessage="1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46" customWidth="1" min="3" max="3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s="3" t="inlineStr">
        <is>
          <t>Steps Complete %</t>
        </is>
      </c>
      <c r="B2" s="3">
        <f>IFERROR(COUNTIF(Checklist!F2:F12,"Complete")/11,0)</f>
        <v/>
      </c>
      <c r="C2" s="3" t="inlineStr">
        <is>
          <t>Share of steps marked Complete</t>
        </is>
      </c>
    </row>
    <row r="3">
      <c r="A3" s="3" t="inlineStr">
        <is>
          <t>Gates GO</t>
        </is>
      </c>
      <c r="B3" s="3">
        <f>COUNTIF(Checklist!J2:J12,"GO")</f>
        <v/>
      </c>
      <c r="C3" s="3" t="inlineStr">
        <is>
          <t>Steps ready to advance</t>
        </is>
      </c>
    </row>
    <row r="4">
      <c r="A4" s="3" t="inlineStr">
        <is>
          <t>Open High Risks</t>
        </is>
      </c>
      <c r="B4" s="3">
        <f>COUNTIFS('Risk Register'!G2:G21,"High",'Risk Register'!J2:J21,"&lt;&gt;Complete")</f>
        <v/>
      </c>
      <c r="C4" s="3" t="inlineStr">
        <is>
          <t>High = Risk Score ≥ 15 and not complete</t>
        </is>
      </c>
    </row>
    <row r="5">
      <c r="A5" s="3" t="inlineStr">
        <is>
          <t>Ethics Items Complete</t>
        </is>
      </c>
      <c r="B5" s="3">
        <f>COUNTIF('Ethics &amp; Guardrails'!B2:B11,"Complete")</f>
        <v/>
      </c>
      <c r="C5" s="3" t="inlineStr">
        <is>
          <t>Out of 10</t>
        </is>
      </c>
    </row>
  </sheetData>
  <conditionalFormatting sqref="B2">
    <cfRule type="expression" priority="1" dxfId="1">
      <formula>B2&gt;=0.8</formula>
    </cfRule>
    <cfRule type="expression" priority="2" dxfId="3">
      <formula>AND(B2&gt;=0.6,B2&lt;0.8)</formula>
    </cfRule>
    <cfRule type="expression" priority="3" dxfId="0">
      <formula>B2&lt;0.6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2025-09-20T02:10:01Z</dcterms:created>
  <dcterms:modified xmlns:dcterms="http://purl.org/dc/terms/" xmlns:xsi="http://www.w3.org/2001/XMLSchema-instance" xsi:type="dcterms:W3CDTF">2025-09-20T02:10:01Z</dcterms:modified>
</cp:coreProperties>
</file>